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5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0" i="1" l="1"/>
  <c r="G19" i="1"/>
  <c r="D20" i="1"/>
  <c r="E20" i="1"/>
  <c r="F20" i="1"/>
  <c r="C20" i="1"/>
  <c r="D19" i="1"/>
  <c r="E19" i="1"/>
  <c r="F19" i="1"/>
  <c r="C19" i="1"/>
</calcChain>
</file>

<file path=xl/sharedStrings.xml><?xml version="1.0" encoding="utf-8"?>
<sst xmlns="http://schemas.openxmlformats.org/spreadsheetml/2006/main" count="15" uniqueCount="15">
  <si>
    <t>Matching Gift Dashboard</t>
  </si>
  <si>
    <t>Provided by Double the Donation | Matching Gifts Made Easy!</t>
  </si>
  <si>
    <t>http://doublethedonation.com</t>
  </si>
  <si>
    <t>Instructions</t>
  </si>
  <si>
    <t>2. Graphs will automatically update</t>
  </si>
  <si>
    <t>3. Share with colleagues</t>
  </si>
  <si>
    <t>Value of Matching Gifts Received</t>
  </si>
  <si>
    <t>Number of Matching Gifts Received</t>
  </si>
  <si>
    <t>Number of Donations Received</t>
  </si>
  <si>
    <t>Value of Total Individual Donations Received</t>
  </si>
  <si>
    <t>Outputs</t>
  </si>
  <si>
    <t>Inputs</t>
  </si>
  <si>
    <t>1. Fill out cells in orange with your organization's own data</t>
  </si>
  <si>
    <r>
      <t xml:space="preserve">Matching Gift Rate
</t>
    </r>
    <r>
      <rPr>
        <i/>
        <sz val="11"/>
        <color theme="1"/>
        <rFont val="Calibri"/>
        <family val="2"/>
        <scheme val="minor"/>
      </rPr>
      <t>(# of matching gifts received / # of total donations)</t>
    </r>
  </si>
  <si>
    <r>
      <t xml:space="preserve">Additional Individual Fundraising from Matching Gifts
</t>
    </r>
    <r>
      <rPr>
        <i/>
        <sz val="11"/>
        <color theme="1"/>
        <rFont val="Calibri"/>
        <family val="2"/>
        <scheme val="minor"/>
      </rPr>
      <t>(Value of matching gifts / value of total individual donations)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</si>
</sst>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0" fillId="4" borderId="4" xfId="0" applyNumberFormat="1" applyFill="1" applyBorder="1"/>
    <xf numFmtId="3" fontId="0" fillId="4" borderId="0" xfId="0" applyNumberFormat="1" applyFill="1" applyBorder="1"/>
    <xf numFmtId="166" fontId="0" fillId="4" borderId="7" xfId="1" applyNumberFormat="1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166" fontId="0" fillId="4" borderId="6" xfId="1" applyNumberFormat="1" applyFont="1" applyFill="1" applyBorder="1"/>
    <xf numFmtId="3" fontId="0" fillId="4" borderId="5" xfId="0" applyNumberFormat="1" applyFill="1" applyBorder="1"/>
    <xf numFmtId="166" fontId="0" fillId="4" borderId="8" xfId="1" applyNumberFormat="1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67" fontId="0" fillId="0" borderId="1" xfId="2" applyNumberFormat="1" applyFont="1" applyBorder="1"/>
    <xf numFmtId="167" fontId="0" fillId="0" borderId="2" xfId="2" applyNumberFormat="1" applyFont="1" applyBorder="1"/>
    <xf numFmtId="167" fontId="0" fillId="0" borderId="3" xfId="2" applyNumberFormat="1" applyFont="1" applyBorder="1"/>
    <xf numFmtId="167" fontId="0" fillId="0" borderId="6" xfId="2" applyNumberFormat="1" applyFont="1" applyBorder="1"/>
    <xf numFmtId="167" fontId="0" fillId="0" borderId="7" xfId="2" applyNumberFormat="1" applyFont="1" applyBorder="1"/>
    <xf numFmtId="167" fontId="0" fillId="0" borderId="8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Number of Matching Gifts Received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Number of Matching Gifts Received</c:v>
                </c:pt>
              </c:strCache>
            </c:strRef>
          </c:tx>
          <c:cat>
            <c:numRef>
              <c:f>Sheet1!$C$11:$G$11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Sheet1!$C$12:$G$12</c:f>
              <c:numCache>
                <c:formatCode>General</c:formatCode>
                <c:ptCount val="5"/>
                <c:pt idx="0">
                  <c:v>80</c:v>
                </c:pt>
                <c:pt idx="1">
                  <c:v>110</c:v>
                </c:pt>
                <c:pt idx="2">
                  <c:v>120</c:v>
                </c:pt>
                <c:pt idx="3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82816"/>
        <c:axId val="152813952"/>
      </c:lineChart>
      <c:catAx>
        <c:axId val="1496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813952"/>
        <c:crosses val="autoZero"/>
        <c:auto val="1"/>
        <c:lblAlgn val="ctr"/>
        <c:lblOffset val="100"/>
        <c:noMultiLvlLbl val="0"/>
      </c:catAx>
      <c:valAx>
        <c:axId val="15281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68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Value of Matching Gifts Received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Value of Matching Gifts Received</c:v>
                </c:pt>
              </c:strCache>
            </c:strRef>
          </c:tx>
          <c:cat>
            <c:numRef>
              <c:f>Sheet1!$C$11:$G$11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Sheet1!$C$13:$G$13</c:f>
              <c:numCache>
                <c:formatCode>#,##0</c:formatCode>
                <c:ptCount val="5"/>
                <c:pt idx="0">
                  <c:v>18000</c:v>
                </c:pt>
                <c:pt idx="1">
                  <c:v>34000</c:v>
                </c:pt>
                <c:pt idx="2">
                  <c:v>26000</c:v>
                </c:pt>
                <c:pt idx="3">
                  <c:v>40000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7632"/>
        <c:axId val="153639168"/>
      </c:lineChart>
      <c:catAx>
        <c:axId val="1536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639168"/>
        <c:crosses val="autoZero"/>
        <c:auto val="1"/>
        <c:lblAlgn val="ctr"/>
        <c:lblOffset val="100"/>
        <c:noMultiLvlLbl val="0"/>
      </c:catAx>
      <c:valAx>
        <c:axId val="153639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363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Matching Gift Rate
(# of matching gifts received / # of total donations)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Matching Gift Rate
(# of matching gifts received / # of total donations)</c:v>
                </c:pt>
              </c:strCache>
            </c:strRef>
          </c:tx>
          <c:cat>
            <c:numRef>
              <c:f>Sheet1!$C$18:$G$18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Sheet1!$C$19:$G$19</c:f>
              <c:numCache>
                <c:formatCode>0.0%</c:formatCode>
                <c:ptCount val="5"/>
                <c:pt idx="0">
                  <c:v>5.3333333333333337E-2</c:v>
                </c:pt>
                <c:pt idx="1">
                  <c:v>6.1111111111111109E-2</c:v>
                </c:pt>
                <c:pt idx="2">
                  <c:v>4.4444444444444446E-2</c:v>
                </c:pt>
                <c:pt idx="3">
                  <c:v>5.5882352941176473E-2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16256"/>
        <c:axId val="391689344"/>
      </c:lineChart>
      <c:catAx>
        <c:axId val="3888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1689344"/>
        <c:crosses val="autoZero"/>
        <c:auto val="1"/>
        <c:lblAlgn val="ctr"/>
        <c:lblOffset val="100"/>
        <c:noMultiLvlLbl val="0"/>
      </c:catAx>
      <c:valAx>
        <c:axId val="391689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8881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Additional Individual Fundraising from Matching Gifts
(Value of matching gifts / value of total individual donations)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Additional Individual Fundraising from Matching Gifts
(Value of matching gifts / value of total individual donations)</c:v>
                </c:pt>
              </c:strCache>
            </c:strRef>
          </c:tx>
          <c:cat>
            <c:numRef>
              <c:f>Sheet1!$C$18:$G$18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Sheet1!$C$20:$G$20</c:f>
              <c:numCache>
                <c:formatCode>0.0%</c:formatCode>
                <c:ptCount val="5"/>
                <c:pt idx="0">
                  <c:v>1.7999999999999999E-2</c:v>
                </c:pt>
                <c:pt idx="1">
                  <c:v>3.090909090909091E-2</c:v>
                </c:pt>
                <c:pt idx="2">
                  <c:v>2.1666666666666667E-2</c:v>
                </c:pt>
                <c:pt idx="3">
                  <c:v>3.0769230769230771E-2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13600"/>
        <c:axId val="327515136"/>
      </c:lineChart>
      <c:catAx>
        <c:axId val="327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7515136"/>
        <c:crosses val="autoZero"/>
        <c:auto val="1"/>
        <c:lblAlgn val="ctr"/>
        <c:lblOffset val="100"/>
        <c:noMultiLvlLbl val="0"/>
      </c:catAx>
      <c:valAx>
        <c:axId val="3275151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751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539749</xdr:colOff>
      <xdr:row>3</xdr:row>
      <xdr:rowOff>28574</xdr:rowOff>
    </xdr:from>
    <xdr:to>
      <xdr:col>6</xdr:col>
      <xdr:colOff>428624</xdr:colOff>
      <xdr:row>8</xdr:row>
      <xdr:rowOff>66674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2849" y="666749"/>
          <a:ext cx="1698625" cy="101917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21</xdr:row>
      <xdr:rowOff>48577</xdr:rowOff>
    </xdr:from>
    <xdr:to>
      <xdr:col>1</xdr:col>
      <xdr:colOff>3667125</xdr:colOff>
      <xdr:row>32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857250</xdr:colOff>
      <xdr:row>21</xdr:row>
      <xdr:rowOff>29527</xdr:rowOff>
    </xdr:from>
    <xdr:to>
      <xdr:col>6</xdr:col>
      <xdr:colOff>895350</xdr:colOff>
      <xdr:row>32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866775</xdr:colOff>
      <xdr:row>34</xdr:row>
      <xdr:rowOff>67627</xdr:rowOff>
    </xdr:from>
    <xdr:to>
      <xdr:col>7</xdr:col>
      <xdr:colOff>0</xdr:colOff>
      <xdr:row>45</xdr:row>
      <xdr:rowOff>166687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34</xdr:row>
      <xdr:rowOff>77152</xdr:rowOff>
    </xdr:from>
    <xdr:to>
      <xdr:col>1</xdr:col>
      <xdr:colOff>3657600</xdr:colOff>
      <xdr:row>45</xdr:row>
      <xdr:rowOff>176212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E6" sqref="E6"/>
    </sheetView>
  </sheetViews>
  <sheetFormatPr defaultRowHeight="15" x14ac:dyDescent="0.25"/>
  <cols>
    <col min="1" max="1" width="2" customWidth="1"/>
    <col min="2" max="2" width="57.140625" customWidth="1"/>
    <col min="3" max="7" width="13.5703125" customWidth="1"/>
  </cols>
  <sheetData>
    <row r="1" spans="2:7" ht="19.5" thickBot="1" x14ac:dyDescent="0.35">
      <c r="B1" s="28" t="s">
        <v>0</v>
      </c>
      <c r="C1" s="29"/>
      <c r="D1" s="29"/>
      <c r="E1" s="29"/>
      <c r="F1" s="29"/>
      <c r="G1" s="30"/>
    </row>
    <row r="2" spans="2:7" x14ac:dyDescent="0.25">
      <c r="B2" s="8" t="s">
        <v>1</v>
      </c>
      <c r="C2" s="9"/>
      <c r="D2" s="9"/>
      <c r="E2" s="9"/>
      <c r="F2" s="9"/>
      <c r="G2" s="10"/>
    </row>
    <row r="3" spans="2:7" ht="15.75" thickBot="1" x14ac:dyDescent="0.3">
      <c r="B3" s="11" t="s">
        <v>2</v>
      </c>
      <c r="C3" s="12"/>
      <c r="D3" s="12"/>
      <c r="E3" s="12"/>
      <c r="F3" s="12"/>
      <c r="G3" s="13"/>
    </row>
    <row r="4" spans="2:7" ht="15.75" thickBot="1" x14ac:dyDescent="0.3"/>
    <row r="5" spans="2:7" ht="15.75" thickBot="1" x14ac:dyDescent="0.3">
      <c r="B5" s="2" t="s">
        <v>3</v>
      </c>
      <c r="C5" s="3"/>
      <c r="D5" s="4"/>
      <c r="E5" s="1"/>
      <c r="F5" s="1"/>
    </row>
    <row r="6" spans="2:7" x14ac:dyDescent="0.25">
      <c r="B6" s="14" t="s">
        <v>12</v>
      </c>
      <c r="C6" s="15"/>
      <c r="D6" s="16"/>
    </row>
    <row r="7" spans="2:7" x14ac:dyDescent="0.25">
      <c r="B7" s="17" t="s">
        <v>4</v>
      </c>
      <c r="C7" s="18"/>
      <c r="D7" s="19"/>
    </row>
    <row r="8" spans="2:7" ht="15.75" thickBot="1" x14ac:dyDescent="0.3">
      <c r="B8" s="20" t="s">
        <v>5</v>
      </c>
      <c r="C8" s="21"/>
      <c r="D8" s="22"/>
    </row>
    <row r="9" spans="2:7" ht="15.75" thickBot="1" x14ac:dyDescent="0.3"/>
    <row r="10" spans="2:7" ht="15.75" thickBot="1" x14ac:dyDescent="0.3">
      <c r="B10" s="2" t="s">
        <v>11</v>
      </c>
      <c r="C10" s="3"/>
      <c r="D10" s="3"/>
      <c r="E10" s="3"/>
      <c r="F10" s="3"/>
      <c r="G10" s="4"/>
    </row>
    <row r="11" spans="2:7" ht="15.75" thickBot="1" x14ac:dyDescent="0.3">
      <c r="B11" s="7"/>
      <c r="C11" s="23">
        <v>2010</v>
      </c>
      <c r="D11" s="24">
        <v>2011</v>
      </c>
      <c r="E11" s="24">
        <v>2012</v>
      </c>
      <c r="F11" s="24">
        <v>2013</v>
      </c>
      <c r="G11" s="25">
        <v>2014</v>
      </c>
    </row>
    <row r="12" spans="2:7" x14ac:dyDescent="0.25">
      <c r="B12" s="5" t="s">
        <v>7</v>
      </c>
      <c r="C12" s="34">
        <v>80</v>
      </c>
      <c r="D12" s="35">
        <v>110</v>
      </c>
      <c r="E12" s="35">
        <v>120</v>
      </c>
      <c r="F12" s="35">
        <v>190</v>
      </c>
      <c r="G12" s="36"/>
    </row>
    <row r="13" spans="2:7" x14ac:dyDescent="0.25">
      <c r="B13" s="5" t="s">
        <v>6</v>
      </c>
      <c r="C13" s="31">
        <v>18000</v>
      </c>
      <c r="D13" s="32">
        <v>34000</v>
      </c>
      <c r="E13" s="32">
        <v>26000</v>
      </c>
      <c r="F13" s="32">
        <v>40000</v>
      </c>
      <c r="G13" s="38"/>
    </row>
    <row r="14" spans="2:7" x14ac:dyDescent="0.25">
      <c r="B14" s="5" t="s">
        <v>8</v>
      </c>
      <c r="C14" s="31">
        <v>1500</v>
      </c>
      <c r="D14" s="32">
        <v>1800</v>
      </c>
      <c r="E14" s="32">
        <v>2700</v>
      </c>
      <c r="F14" s="32">
        <v>3400</v>
      </c>
      <c r="G14" s="38"/>
    </row>
    <row r="15" spans="2:7" ht="15.75" thickBot="1" x14ac:dyDescent="0.3">
      <c r="B15" s="6" t="s">
        <v>9</v>
      </c>
      <c r="C15" s="37">
        <v>1000000</v>
      </c>
      <c r="D15" s="33">
        <v>1100000</v>
      </c>
      <c r="E15" s="33">
        <v>1200000</v>
      </c>
      <c r="F15" s="33">
        <v>1300000</v>
      </c>
      <c r="G15" s="39"/>
    </row>
    <row r="16" spans="2:7" ht="15.75" thickBot="1" x14ac:dyDescent="0.3"/>
    <row r="17" spans="2:7" ht="15.75" thickBot="1" x14ac:dyDescent="0.3">
      <c r="B17" s="2" t="s">
        <v>10</v>
      </c>
      <c r="C17" s="3"/>
      <c r="D17" s="3"/>
      <c r="E17" s="3"/>
      <c r="F17" s="3"/>
      <c r="G17" s="4"/>
    </row>
    <row r="18" spans="2:7" ht="15.75" thickBot="1" x14ac:dyDescent="0.3">
      <c r="B18" s="5"/>
      <c r="C18" s="40">
        <v>2010</v>
      </c>
      <c r="D18" s="41">
        <v>2011</v>
      </c>
      <c r="E18" s="41">
        <v>2012</v>
      </c>
      <c r="F18" s="41">
        <v>2013</v>
      </c>
      <c r="G18" s="42">
        <v>2014</v>
      </c>
    </row>
    <row r="19" spans="2:7" ht="30" x14ac:dyDescent="0.25">
      <c r="B19" s="26" t="s">
        <v>13</v>
      </c>
      <c r="C19" s="43">
        <f>C12/C14</f>
        <v>5.3333333333333337E-2</v>
      </c>
      <c r="D19" s="44">
        <f t="shared" ref="D19:G19" si="0">D12/D14</f>
        <v>6.1111111111111109E-2</v>
      </c>
      <c r="E19" s="44">
        <f t="shared" si="0"/>
        <v>4.4444444444444446E-2</v>
      </c>
      <c r="F19" s="44">
        <f t="shared" si="0"/>
        <v>5.5882352941176473E-2</v>
      </c>
      <c r="G19" s="45" t="str">
        <f>IFERROR(G12/G14,"")</f>
        <v/>
      </c>
    </row>
    <row r="20" spans="2:7" ht="30.75" thickBot="1" x14ac:dyDescent="0.3">
      <c r="B20" s="27" t="s">
        <v>14</v>
      </c>
      <c r="C20" s="46">
        <f>C13/C15</f>
        <v>1.7999999999999999E-2</v>
      </c>
      <c r="D20" s="47">
        <f t="shared" ref="D20:G20" si="1">D13/D15</f>
        <v>3.090909090909091E-2</v>
      </c>
      <c r="E20" s="47">
        <f t="shared" si="1"/>
        <v>2.1666666666666667E-2</v>
      </c>
      <c r="F20" s="47">
        <f t="shared" si="1"/>
        <v>3.0769230769230771E-2</v>
      </c>
      <c r="G20" s="48" t="str">
        <f>IFERROR(G13/G15,"")</f>
        <v/>
      </c>
    </row>
  </sheetData>
  <mergeCells count="9">
    <mergeCell ref="B10:G10"/>
    <mergeCell ref="B17:G17"/>
    <mergeCell ref="B5:D5"/>
    <mergeCell ref="B1:G1"/>
    <mergeCell ref="B2:G2"/>
    <mergeCell ref="B3:G3"/>
    <mergeCell ref="B6:D6"/>
    <mergeCell ref="B7:D7"/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Weinger</dc:creator>
  <cp:lastModifiedBy>Adam Weinger</cp:lastModifiedBy>
  <dcterms:created xsi:type="dcterms:W3CDTF">2013-07-29T19:33:37Z</dcterms:created>
  <dcterms:modified xsi:type="dcterms:W3CDTF">2013-07-29T19:51:05Z</dcterms:modified>
</cp:coreProperties>
</file>